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<sst xmlns="http://schemas.openxmlformats.org/spreadsheetml/2006/main" count="79" uniqueCount="54">
  <si>
    <t>半山帝景小区工程量</t>
  </si>
  <si>
    <t>序号</t>
  </si>
  <si>
    <t>项目</t>
  </si>
  <si>
    <t>单位</t>
  </si>
  <si>
    <t>数量</t>
  </si>
  <si>
    <t>备注</t>
  </si>
  <si>
    <t>拆除现状围墙</t>
  </si>
  <si>
    <t>米</t>
  </si>
  <si>
    <t>墙高2m</t>
  </si>
  <si>
    <t>15水泥砼面层</t>
  </si>
  <si>
    <t>12填隙碎石</t>
  </si>
  <si>
    <t>拆除现状栏杆</t>
  </si>
  <si>
    <t>破除现状植草砖</t>
  </si>
  <si>
    <t>平方米</t>
  </si>
  <si>
    <t>破除现状砼彩砖</t>
  </si>
  <si>
    <t>拆除现状路缘石</t>
  </si>
  <si>
    <t>拆除现状绿化带</t>
  </si>
  <si>
    <t>破除现状砼路面</t>
  </si>
  <si>
    <t>挖除现状乔木</t>
  </si>
  <si>
    <t>棵</t>
  </si>
  <si>
    <t>直径30~50cm</t>
  </si>
  <si>
    <t>挖除土方</t>
  </si>
  <si>
    <t>立方米</t>
  </si>
  <si>
    <t>平均厚度40cm</t>
  </si>
  <si>
    <t>路基整平</t>
  </si>
  <si>
    <t>新建不锈钢护栏</t>
  </si>
  <si>
    <t>新建C30水泥砼面层</t>
  </si>
  <si>
    <t>表面拉毛</t>
  </si>
  <si>
    <t>新建厚填隙碎石</t>
  </si>
  <si>
    <t>现状水泥路面铣刨1cm</t>
  </si>
  <si>
    <t>AC-13C细粒式SBS改性沥青</t>
  </si>
  <si>
    <t>PC-3改性乳化沥青粘层0.4L/m2</t>
  </si>
  <si>
    <t>抗裂贴</t>
  </si>
  <si>
    <t>抗裂贴宽度为15cm</t>
  </si>
  <si>
    <t>新建pc仿石材砖</t>
  </si>
  <si>
    <t>30cm×60cm</t>
  </si>
  <si>
    <t>新建彩色透水砖</t>
  </si>
  <si>
    <t>25cm×50cm</t>
  </si>
  <si>
    <t>新建M10水泥砂浆</t>
  </si>
  <si>
    <t>新建水泥砼基层</t>
  </si>
  <si>
    <t>交通标线</t>
  </si>
  <si>
    <t>线宽10cm</t>
  </si>
  <si>
    <t>凸面反光镜</t>
  </si>
  <si>
    <t>套</t>
  </si>
  <si>
    <t>φ100</t>
  </si>
  <si>
    <t>橡胶减速丘</t>
  </si>
  <si>
    <t>新建道口闸</t>
  </si>
  <si>
    <t>拆除现状</t>
  </si>
  <si>
    <t>C25钢筋砼盖板</t>
  </si>
  <si>
    <t>水沟清淤</t>
  </si>
  <si>
    <t>平均厚度10cm</t>
  </si>
  <si>
    <t>沟底铺砖</t>
  </si>
  <si>
    <t>光滑瓷砖60cm×30cm×0.6cm</t>
  </si>
  <si>
    <t>宽度暂按0.3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</si>
</sst>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7"/>
  <sheetViews>
    <sheetView tabSelected="1" zoomScale="160" zoomScaleNormal="160" workbookViewId="0">
      <selection activeCell="D20" sqref="D20"/>
    </sheetView>
  </sheetViews>
  <sheetFormatPr defaultColWidth="9" defaultRowHeight="13.5"/>
  <cols>
    <col min="1" max="1" width="9" style="1"/>
    <col min="2" max="2" width="34.625" style="1" customWidth="1"/>
    <col min="3" max="3" width="9" style="1"/>
    <col min="4" max="4" width="9.375" style="1"/>
    <col min="5" max="5" width="25.375" style="1" customWidth="1"/>
    <col min="6" max="6" width="9" style="1"/>
    <col min="7" max="7" width="12.125" style="1" customWidth="1"/>
    <col min="8" max="9" width="9" style="1"/>
    <col min="10" max="10" width="13.125" style="1" customWidth="1"/>
    <col min="11" max="11" width="11" style="1" customWidth="1"/>
    <col min="12" max="16384" width="9" style="1"/>
  </cols>
  <sheetData>
    <row r="1" spans="1:5">
      <c r="A1" s="2" t="s">
        <v>0</v>
      </c>
      <c r="B1" s="2"/>
      <c r="C1" s="2"/>
      <c r="D1" s="2"/>
      <c r="E1" s="2"/>
    </row>
    <row r="2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11">
      <c r="A3" s="2">
        <v>1</v>
      </c>
      <c r="B3" s="2" t="s">
        <v>6</v>
      </c>
      <c r="C3" s="2" t="s">
        <v>7</v>
      </c>
      <c r="D3" s="2">
        <v>150</v>
      </c>
      <c r="E3" s="2" t="s">
        <v>8</v>
      </c>
      <c r="J3" s="1" t="s">
        <v>9</v>
      </c>
      <c r="K3" s="1" t="s">
        <v>10</v>
      </c>
    </row>
    <row r="4" spans="1:5">
      <c r="A4" s="2">
        <v>2</v>
      </c>
      <c r="B4" s="2" t="s">
        <v>11</v>
      </c>
      <c r="C4" s="2" t="s">
        <v>7</v>
      </c>
      <c r="D4" s="3">
        <v>10</v>
      </c>
      <c r="E4" s="2"/>
    </row>
    <row r="5" spans="1:5">
      <c r="A5" s="2">
        <v>3</v>
      </c>
      <c r="B5" s="2" t="s">
        <v>12</v>
      </c>
      <c r="C5" s="2" t="s">
        <v>13</v>
      </c>
      <c r="D5" s="3">
        <v>3018.74</v>
      </c>
      <c r="E5" s="2"/>
    </row>
    <row r="6" spans="1:5">
      <c r="A6" s="2">
        <v>4</v>
      </c>
      <c r="B6" s="3" t="s">
        <v>14</v>
      </c>
      <c r="C6" s="2" t="s">
        <v>13</v>
      </c>
      <c r="D6" s="3">
        <f>1959.17+68.06</f>
        <v>2027.23</v>
      </c>
      <c r="E6" s="2"/>
    </row>
    <row r="7" spans="1:5">
      <c r="A7" s="2">
        <v>5</v>
      </c>
      <c r="B7" s="3" t="s">
        <v>15</v>
      </c>
      <c r="C7" s="2" t="s">
        <v>7</v>
      </c>
      <c r="D7" s="3">
        <v>160</v>
      </c>
      <c r="E7" s="2"/>
    </row>
    <row r="8" spans="1:5">
      <c r="A8" s="2">
        <v>6</v>
      </c>
      <c r="B8" s="3" t="s">
        <v>16</v>
      </c>
      <c r="C8" s="2" t="s">
        <v>13</v>
      </c>
      <c r="D8" s="3">
        <v>30.89</v>
      </c>
      <c r="E8" s="2"/>
    </row>
    <row r="9" spans="1:5">
      <c r="A9" s="2">
        <v>7</v>
      </c>
      <c r="B9" s="3" t="s">
        <v>17</v>
      </c>
      <c r="C9" s="2" t="s">
        <v>13</v>
      </c>
      <c r="D9" s="3">
        <v>354.76</v>
      </c>
      <c r="E9" s="2"/>
    </row>
    <row r="10" spans="1:5">
      <c r="A10" s="2">
        <v>8</v>
      </c>
      <c r="B10" s="3" t="s">
        <v>18</v>
      </c>
      <c r="C10" s="3" t="s">
        <v>19</v>
      </c>
      <c r="D10" s="3">
        <v>41</v>
      </c>
      <c r="E10" s="2" t="s">
        <v>20</v>
      </c>
    </row>
    <row r="11" spans="1:5">
      <c r="A11" s="2">
        <v>9</v>
      </c>
      <c r="B11" s="3" t="s">
        <v>21</v>
      </c>
      <c r="C11" s="3" t="s">
        <v>22</v>
      </c>
      <c r="D11" s="4">
        <f>D12*0.4</f>
        <v>311.788</v>
      </c>
      <c r="E11" s="2" t="s">
        <v>23</v>
      </c>
    </row>
    <row r="12" spans="1:5">
      <c r="A12" s="2">
        <v>10</v>
      </c>
      <c r="B12" s="3" t="s">
        <v>24</v>
      </c>
      <c r="C12" s="2" t="s">
        <v>13</v>
      </c>
      <c r="D12" s="3">
        <f>370.28+409.19</f>
        <v>779.47</v>
      </c>
      <c r="E12" s="2"/>
    </row>
    <row r="13" spans="1:5">
      <c r="A13" s="2">
        <v>11</v>
      </c>
      <c r="B13" s="2" t="s">
        <v>25</v>
      </c>
      <c r="C13" s="2" t="s">
        <v>7</v>
      </c>
      <c r="D13" s="3">
        <v>10</v>
      </c>
      <c r="E13" s="2"/>
    </row>
    <row r="14" spans="1:5">
      <c r="A14" s="2">
        <v>12</v>
      </c>
      <c r="B14" s="2" t="s">
        <v>26</v>
      </c>
      <c r="C14" s="2" t="s">
        <v>13</v>
      </c>
      <c r="D14" s="3">
        <f>30.89+84.91+105.08</f>
        <v>220.88</v>
      </c>
      <c r="E14" s="2" t="s">
        <v>27</v>
      </c>
    </row>
    <row r="15" spans="1:5">
      <c r="A15" s="2">
        <v>13</v>
      </c>
      <c r="B15" s="2" t="s">
        <v>26</v>
      </c>
      <c r="C15" s="2" t="s">
        <v>13</v>
      </c>
      <c r="D15" s="3">
        <f>2913.66+87.98+214.29</f>
        <v>3215.93</v>
      </c>
      <c r="E15" s="2"/>
    </row>
    <row r="16" spans="1:5">
      <c r="A16" s="2">
        <v>14</v>
      </c>
      <c r="B16" s="2" t="s">
        <v>28</v>
      </c>
      <c r="C16" s="2" t="s">
        <v>13</v>
      </c>
      <c r="D16" s="3">
        <f>D14+D15</f>
        <v>3436.81</v>
      </c>
      <c r="E16" s="2"/>
    </row>
    <row r="17" spans="1:5">
      <c r="A17" s="2">
        <v>15</v>
      </c>
      <c r="B17" s="3" t="s">
        <v>29</v>
      </c>
      <c r="C17" s="3" t="s">
        <v>13</v>
      </c>
      <c r="D17" s="3">
        <v>4769</v>
      </c>
      <c r="E17" s="2"/>
    </row>
    <row r="18" spans="1:5">
      <c r="A18" s="2">
        <v>16</v>
      </c>
      <c r="B18" s="3" t="s">
        <v>30</v>
      </c>
      <c r="C18" s="3" t="s">
        <v>13</v>
      </c>
      <c r="D18" s="3">
        <f>D17+D14</f>
        <v>4989.88</v>
      </c>
      <c r="E18" s="2"/>
    </row>
    <row r="19" spans="1:5">
      <c r="A19" s="2">
        <v>17</v>
      </c>
      <c r="B19" s="3" t="s">
        <v>31</v>
      </c>
      <c r="C19" s="3" t="s">
        <v>13</v>
      </c>
      <c r="D19" s="3">
        <f>D18</f>
        <v>4989.88</v>
      </c>
      <c r="E19" s="2"/>
    </row>
    <row r="20" spans="1:5">
      <c r="A20" s="2">
        <v>18</v>
      </c>
      <c r="B20" s="3" t="s">
        <v>32</v>
      </c>
      <c r="C20" s="3" t="s">
        <v>13</v>
      </c>
      <c r="D20" s="5">
        <f>D19*0.2</f>
        <v>997.976</v>
      </c>
      <c r="E20" s="2" t="s">
        <v>33</v>
      </c>
    </row>
    <row r="21" spans="1:5">
      <c r="A21" s="2">
        <v>19</v>
      </c>
      <c r="B21" s="2" t="s">
        <v>34</v>
      </c>
      <c r="C21" s="3" t="s">
        <v>13</v>
      </c>
      <c r="D21" s="5">
        <v>1233</v>
      </c>
      <c r="E21" s="2" t="s">
        <v>35</v>
      </c>
    </row>
    <row r="22" spans="1:5">
      <c r="A22" s="2">
        <v>20</v>
      </c>
      <c r="B22" s="2" t="s">
        <v>36</v>
      </c>
      <c r="C22" s="3" t="s">
        <v>13</v>
      </c>
      <c r="D22" s="4">
        <v>726.17</v>
      </c>
      <c r="E22" s="2" t="s">
        <v>37</v>
      </c>
    </row>
    <row r="23" spans="1:5">
      <c r="A23" s="2">
        <v>21</v>
      </c>
      <c r="B23" s="2" t="s">
        <v>38</v>
      </c>
      <c r="C23" s="3" t="s">
        <v>13</v>
      </c>
      <c r="D23" s="4">
        <f>D21+D22</f>
        <v>1959.17</v>
      </c>
      <c r="E23" s="2"/>
    </row>
    <row r="24" spans="1:5">
      <c r="A24" s="2">
        <v>22</v>
      </c>
      <c r="B24" s="2" t="s">
        <v>39</v>
      </c>
      <c r="C24" s="3" t="s">
        <v>13</v>
      </c>
      <c r="D24" s="4">
        <f>D23</f>
        <v>1959.17</v>
      </c>
      <c r="E24" s="2"/>
    </row>
    <row r="25" spans="1:5">
      <c r="A25" s="2">
        <v>23</v>
      </c>
      <c r="B25" s="2" t="s">
        <v>40</v>
      </c>
      <c r="C25" s="3" t="s">
        <v>13</v>
      </c>
      <c r="D25" s="2">
        <v>250.9</v>
      </c>
      <c r="E25" s="2" t="s">
        <v>41</v>
      </c>
    </row>
    <row r="26" spans="1:5">
      <c r="A26" s="2">
        <v>24</v>
      </c>
      <c r="B26" s="2" t="s">
        <v>42</v>
      </c>
      <c r="C26" s="2" t="s">
        <v>43</v>
      </c>
      <c r="D26" s="2">
        <v>4</v>
      </c>
      <c r="E26" s="2" t="s">
        <v>44</v>
      </c>
    </row>
    <row r="27" spans="1:5">
      <c r="A27" s="2">
        <v>25</v>
      </c>
      <c r="B27" s="2" t="s">
        <v>45</v>
      </c>
      <c r="C27" s="2" t="s">
        <v>7</v>
      </c>
      <c r="D27" s="2">
        <v>64</v>
      </c>
      <c r="E27" s="2"/>
    </row>
    <row r="28" spans="1:5">
      <c r="A28" s="2">
        <v>26</v>
      </c>
      <c r="B28" s="2" t="s">
        <v>46</v>
      </c>
      <c r="C28" s="2" t="s">
        <v>43</v>
      </c>
      <c r="D28" s="2">
        <v>1</v>
      </c>
      <c r="E28" s="2" t="s">
        <v>47</v>
      </c>
    </row>
    <row r="29" spans="1:5">
      <c r="A29" s="2"/>
      <c r="B29" s="6" t="s">
        <v>48</v>
      </c>
      <c r="C29" s="6" t="s">
        <v>7</v>
      </c>
      <c r="D29" s="7">
        <v>0</v>
      </c>
      <c r="E29" s="6"/>
    </row>
    <row r="30" spans="1:5">
      <c r="A30" s="2"/>
      <c r="B30" s="6" t="s">
        <v>49</v>
      </c>
      <c r="C30" s="6" t="s">
        <v>22</v>
      </c>
      <c r="D30" s="6">
        <v>0</v>
      </c>
      <c r="E30" s="6" t="s">
        <v>50</v>
      </c>
    </row>
    <row r="31" spans="1:5">
      <c r="A31" s="2"/>
      <c r="B31" s="6" t="s">
        <v>51</v>
      </c>
      <c r="C31" s="6" t="s">
        <v>7</v>
      </c>
      <c r="D31" s="6">
        <v>0</v>
      </c>
      <c r="E31" s="6" t="s">
        <v>52</v>
      </c>
    </row>
    <row r="32" spans="1:5">
      <c r="A32" s="2"/>
      <c r="B32" s="3"/>
      <c r="C32" s="3"/>
      <c r="D32" s="3"/>
      <c r="E32" s="2"/>
    </row>
    <row r="33" spans="1:5">
      <c r="A33" s="2"/>
      <c r="B33" s="2"/>
      <c r="C33" s="2"/>
      <c r="D33" s="3"/>
      <c r="E33" s="2"/>
    </row>
    <row r="34" spans="1:7">
      <c r="A34" s="2"/>
      <c r="B34" s="2"/>
      <c r="C34" s="2"/>
      <c r="D34" s="2"/>
      <c r="E34" s="2"/>
      <c r="G34" s="1" t="s">
        <v>53</v>
      </c>
    </row>
    <row r="35" spans="1:5">
      <c r="A35" s="2"/>
      <c r="B35" s="3"/>
      <c r="C35" s="3"/>
      <c r="D35" s="3"/>
      <c r="E35" s="2"/>
    </row>
    <row r="36" spans="1:5">
      <c r="A36" s="2"/>
      <c r="B36" s="8"/>
      <c r="C36" s="8"/>
      <c r="D36" s="8"/>
      <c r="E36" s="2"/>
    </row>
    <row r="37" spans="1:5">
      <c r="A37" s="2"/>
      <c r="B37" s="8"/>
      <c r="C37" s="8"/>
      <c r="D37" s="8"/>
      <c r="E37" s="2"/>
    </row>
    <row r="38" spans="1:5">
      <c r="A38" s="2"/>
      <c r="B38" s="3"/>
      <c r="C38" s="3"/>
      <c r="D38" s="3"/>
      <c r="E38" s="2"/>
    </row>
    <row r="39" spans="1:7">
      <c r="A39" s="2"/>
      <c r="B39" s="3"/>
      <c r="C39" s="3"/>
      <c r="D39" s="3"/>
      <c r="E39" s="2"/>
      <c r="F39"/>
      <c r="G39"/>
    </row>
    <row r="40" spans="2:7">
      <c r="B40" s="3"/>
      <c r="C40" s="3"/>
      <c r="D40" s="3"/>
      <c r="E40"/>
      <c r="F40"/>
      <c r="G40"/>
    </row>
    <row r="41" spans="2:7">
      <c r="B41" s="3"/>
      <c r="C41" s="3"/>
      <c r="D41" s="5"/>
      <c r="E41"/>
      <c r="F41"/>
      <c r="G41"/>
    </row>
    <row r="42" spans="2:7">
      <c r="B42"/>
      <c r="C42"/>
      <c r="D42"/>
      <c r="E42"/>
      <c r="F42"/>
      <c r="G42"/>
    </row>
    <row r="43" spans="2:7">
      <c r="B43"/>
      <c r="C43"/>
      <c r="D43"/>
      <c r="E43"/>
      <c r="F43"/>
      <c r="G43"/>
    </row>
    <row r="44" spans="2:7">
      <c r="B44"/>
      <c r="C44"/>
      <c r="D44"/>
      <c r="E44"/>
      <c r="F44"/>
      <c r="G44"/>
    </row>
    <row r="45" spans="2:7">
      <c r="B45"/>
      <c r="C45"/>
      <c r="D45"/>
      <c r="E45"/>
      <c r="F45"/>
      <c r="G45"/>
    </row>
    <row r="46" spans="2:7">
      <c r="B46"/>
      <c r="C46"/>
      <c r="D46"/>
      <c r="E46"/>
      <c r="F46"/>
      <c r="G46"/>
    </row>
    <row r="47" spans="2:7">
      <c r="B47"/>
      <c r="C47"/>
      <c r="D47"/>
      <c r="E47"/>
      <c r="F47"/>
      <c r="G47"/>
    </row>
  </sheetData>
  <mergeCells count="1">
    <mergeCell ref="A1:E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20" sqref="A1:E3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20" sqref="A1:E3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2025-06-10T03:46:46Z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2052-12.1.0.21541</vt:lpwstr>
  </property>
</Properties>
</file>